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2023</v>
      </c>
      <c r="G6" s="144" t="n"/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Demo HEG</t>
        </is>
      </c>
      <c r="G7" s="150" t="n"/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n"/>
      <c r="G8" s="150" t="n"/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n"/>
      <c r="G9" s="150" t="n"/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n"/>
      <c r="G10" s="150" t="n"/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n"/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n"/>
      <c r="G12" s="153" t="n"/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n"/>
      <c r="G13" s="153" t="n"/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/>
      <c r="G14" s="157" t="n"/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/>
      <c r="G15" s="157" t="n"/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>
        <f>IF(Personnel!J13=0,"",Personnel!J13)</f>
        <v/>
      </c>
      <c r="G16" s="161" t="n"/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n"/>
      <c r="G17" s="150" t="n"/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>
        <f>IF(COUNTA(Sites!F4:F23)=0,"",textjoin(", ",TRUE(),Sites!F4:F23))</f>
        <v/>
      </c>
      <c r="G18" s="150" t="n"/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n"/>
      <c r="G19" s="150" t="n"/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n"/>
      <c r="G20" s="150" t="n"/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n"/>
      <c r="G21" s="150" t="n"/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n"/>
      <c r="G22" s="150" t="n"/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n"/>
      <c r="G24" s="247" t="n"/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/>
      <c r="G25" s="167" t="n"/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/>
      <c r="G26" s="167" t="n"/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>
        <f>IFERROR(F25/F26,"")</f>
        <v/>
      </c>
      <c r="G27" s="171">
        <f>IFERROR(G25/G26,"")</f>
        <v/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/>
      <c r="G28" s="167" t="n"/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/>
      <c r="G29" s="167" t="n"/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>
        <f>IFERROR(F28/F29,"")</f>
        <v/>
      </c>
      <c r="G30" s="171">
        <f>IFERROR(G28/G29,"")</f>
        <v/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/>
      <c r="G31" s="167" t="n"/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/>
      <c r="G32" s="167" t="n"/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>
        <f>IFERROR(F31/F32,"")</f>
        <v/>
      </c>
      <c r="G33" s="171">
        <f>IFERROR(G31/G32,"")</f>
        <v/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n"/>
      <c r="G34" s="150" t="n"/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n"/>
      <c r="G35" s="150" t="n"/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n"/>
      <c r="G36" s="150" t="n"/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n"/>
      <c r="G37" s="150" t="n"/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n"/>
      <c r="G38" s="150" t="n"/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n"/>
      <c r="G39" s="150" t="n"/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n"/>
      <c r="G40" s="150" t="n"/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n"/>
      <c r="G41" s="150" t="n"/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n"/>
      <c r="G42" s="150" t="n"/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/>
      <c r="G43" s="176" t="n"/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n"/>
      <c r="G44" s="248" t="n"/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n"/>
      <c r="G45" s="247" t="n"/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n"/>
      <c r="G47" s="150" t="n"/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n"/>
      <c r="G48" s="176" t="n"/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>
        <f>IF(Personnel!J13=0,"",concat("Total: ",Personnel!J13," ETP — voir feuille Personnel pour la répartition par tranche"))</f>
        <v/>
      </c>
      <c r="G49" s="150" t="n"/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/>
      <c r="G50" s="167" t="n"/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/>
      <c r="G51" s="161" t="n"/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>
        <f>IFERROR(F50/F51,"")</f>
        <v/>
      </c>
      <c r="G52" s="176">
        <f>IFERROR(G50/G51,"")</f>
        <v/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/>
      <c r="L52" s="178" t="n"/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/>
      <c r="G54" s="182" t="n"/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/>
      <c r="G55" s="235" t="n"/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>
        <f>IFERROR(F54/F55,"")</f>
        <v/>
      </c>
      <c r="G56" s="176">
        <f>IFERROR(G54/G55,"")</f>
        <v/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/>
      <c r="L56" s="178" t="n"/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/>
      <c r="G57" s="182" t="n"/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>
        <f>IFERROR(F57/F54,"")</f>
        <v/>
      </c>
      <c r="G58" s="176">
        <f>IFERROR(G57/G54,"")</f>
        <v/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/>
      <c r="G59" s="182" t="n"/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>
        <f>IFERROR(F59/F54,"")</f>
        <v/>
      </c>
      <c r="G60" s="176">
        <f>IFERROR(G59/G54,"")</f>
        <v/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n"/>
      <c r="G61" s="150" t="n"/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/>
      <c r="G62" s="157" t="n"/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/>
      <c r="G63" s="157" t="n"/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>
        <f>IFERROR((F62-F63)/F62,"")</f>
        <v/>
      </c>
      <c r="G64" s="176">
        <f>IFERROR((G62-G63)/G62,"")</f>
        <v/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/>
      <c r="L64" s="178" t="n"/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/>
      <c r="G65" s="157" t="n"/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/>
      <c r="G66" s="157" t="n"/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>
        <f>IFERROR((F65-F66)/F66,"")</f>
        <v/>
      </c>
      <c r="G67" s="176">
        <f>IFERROR((G65-G66)/G66,"")</f>
        <v/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/>
      <c r="G68" s="157" t="n"/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/>
      <c r="G69" s="157" t="n"/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>
        <f>IFERROR(F68/F69,"")</f>
        <v/>
      </c>
      <c r="G70" s="171">
        <f>IFERROR(G68/G69,"")</f>
        <v/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/>
      <c r="L70" s="186" t="n"/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/>
      <c r="G71" s="176" t="n"/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/>
      <c r="L71" s="178" t="n"/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/>
      <c r="G72" s="248" t="n"/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/>
      <c r="G73" s="247" t="n"/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n"/>
      <c r="G74" s="150" t="n"/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/>
      <c r="G75" s="188" t="n"/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n"/>
      <c r="G76" s="150" t="n"/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n"/>
      <c r="G77" s="150" t="n"/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n"/>
      <c r="G78" s="248" t="n"/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/>
      <c r="G79" s="176" t="n"/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/>
      <c r="L79" s="178" t="n"/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/>
      <c r="G80" s="188" t="n"/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/>
      <c r="G81" s="193" t="n"/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/>
      <c r="G82" s="193" t="n"/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>
        <f>IFERROR(F82/F81,"")</f>
        <v/>
      </c>
      <c r="G83" s="176">
        <f>IFERROR(G82/G81,"")</f>
        <v/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n"/>
      <c r="G84" s="150" t="n"/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n"/>
      <c r="G86" s="150" t="n"/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/>
      <c r="G87" s="198" t="n"/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/>
      <c r="G88" s="198" t="n"/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/>
      <c r="G89" s="198" t="n"/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/>
      <c r="G90" s="198" t="n"/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/>
      <c r="G91" s="198" t="n"/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/>
      <c r="G92" s="198" t="n"/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/>
      <c r="G93" s="198" t="n"/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>
        <f>IFERROR(F87,0)+IFERROR(F88,0)+IFERROR(F89,0)+IFERROR(F90,0)+IFERROR(F91,0)+IFERROR(F92,0)+IFERROR(F93,0)</f>
        <v/>
      </c>
      <c r="G94" s="202">
        <f>IFERROR(G87,0)+IFERROR(G88,0)+IFERROR(G89,0)+IFERROR(G90,0)+IFERROR(G91,0)+IFERROR(G92,0)+IFERROR(G93,0)</f>
        <v/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/>
      <c r="L94" s="198" t="n"/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>
        <f>IFERROR((IFERROR(F87,0)+IFERROR(F89,0)+IFERROR(F91,0))/F94,"")</f>
        <v/>
      </c>
      <c r="G95" s="176">
        <f>IFERROR((IFERROR(G87,0)+IFERROR(G89,0)+IFERROR(G91,0))/G94,"")</f>
        <v/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/>
      <c r="L95" s="178" t="n"/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n"/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n"/>
      <c r="G96" s="150" t="n"/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n"/>
      <c r="G97" s="150" t="n"/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n"/>
      <c r="G98" s="150" t="n"/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n"/>
      <c r="G99" s="150" t="n"/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/>
      <c r="G100" s="178" t="n"/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n"/>
      <c r="G101" s="150" t="n"/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n"/>
      <c r="G102" s="150" t="n"/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n"/>
      <c r="G103" s="150" t="n"/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n"/>
      <c r="G104" s="150" t="n"/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>
        <f>IF(GES!D27=0,"",GES!D27)</f>
        <v/>
      </c>
      <c r="G106" s="206" t="n"/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/>
      <c r="L106" s="206" t="n"/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>
        <f>IF(GES!D28=0,"",GES!D28)</f>
        <v/>
      </c>
      <c r="G107" s="206" t="n"/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/>
      <c r="L107" s="206" t="n"/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>
        <f>IFERROR(IFERROR(F105,0)+IFERROR(F106,0)+IFERROR(F107,0),0)</f>
        <v/>
      </c>
      <c r="G108" s="235">
        <f>IFERROR(IFERROR(G105,0)+IFERROR(G106,0)+IFERROR(G107,0),0)</f>
        <v/>
      </c>
      <c r="H108" s="235" t="n"/>
      <c r="I108" s="235" t="n"/>
      <c r="J108" s="235" t="n"/>
      <c r="K108" s="235" t="n"/>
      <c r="L108" s="235" t="n"/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>
        <f>IFERROR(F108/F15,"")</f>
        <v/>
      </c>
      <c r="G109" s="211">
        <f>IFERROR(G108/G15,"")</f>
        <v/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/>
      <c r="G110" s="216" t="n"/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/>
      <c r="L110" s="216" t="n"/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n"/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n"/>
      <c r="G111" s="150" t="n"/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/>
      <c r="G112" s="220" t="n"/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/>
      <c r="G113" s="220" t="n"/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/>
      <c r="G114" s="225" t="n"/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/>
      <c r="G115" s="225" t="n"/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>
        <f>IFERROR(F115/F114,"")</f>
        <v/>
      </c>
      <c r="G116" s="176">
        <f>IFERROR(G115/G114,"")</f>
        <v/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n"/>
      <c r="G117" s="150" t="n"/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n"/>
      <c r="G118" s="150" t="n"/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/>
      <c r="G119" s="230" t="n"/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/>
      <c r="G120" s="230" t="n"/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/>
      <c r="G121" s="230" t="n"/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/>
      <c r="G122" s="230" t="n"/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>
        <f>IFERROR(F121/F119,"")</f>
        <v/>
      </c>
      <c r="G123" s="176">
        <f>IFERROR(G121/G119,"")</f>
        <v/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>
        <f>IFERROR(F122/F120,"")</f>
        <v/>
      </c>
      <c r="G124" s="176">
        <f>IFERROR(G122/G120,"")</f>
        <v/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>
        <f>IFERROR((IFERROR(F121,0)+IFERROR(F122,0))/(IFERROR(F119,0)+IFERROR(F120,0)),"")</f>
        <v/>
      </c>
      <c r="G125" s="176">
        <f>IFERROR((IFERROR(G121,0)+IFERROR(G122,0))/(IFERROR(G119,0)+IFERROR(G120,0)),"")</f>
        <v/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/>
      <c r="L125" s="178" t="n"/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n"/>
      <c r="G126" s="150" t="n"/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n"/>
      <c r="G127" s="150" t="n"/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n"/>
      <c r="G128" s="150" t="n"/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n"/>
      <c r="G129" s="150" t="n"/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n"/>
      <c r="G130" s="150" t="n"/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n"/>
      <c r="G131" s="150" t="n"/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n"/>
      <c r="G132" s="150" t="n"/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n"/>
      <c r="G133" s="150" t="n"/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n"/>
      <c r="C4" s="149" t="n"/>
      <c r="D4" s="149" t="n"/>
      <c r="E4" s="149" t="n"/>
      <c r="F4" s="149" t="n"/>
    </row>
    <row r="5" ht="15" customHeight="1" s="132">
      <c r="A5" s="139" t="inlineStr">
        <is>
          <t>Entrepôt</t>
        </is>
      </c>
      <c r="B5" s="149" t="n"/>
      <c r="C5" s="149" t="n"/>
      <c r="D5" s="149" t="n"/>
      <c r="E5" s="149" t="n"/>
      <c r="F5" s="149" t="n"/>
    </row>
    <row r="6" ht="15" customHeight="1" s="132">
      <c r="A6" s="139" t="inlineStr">
        <is>
          <t>Site industriel</t>
        </is>
      </c>
      <c r="B6" s="149" t="n"/>
      <c r="C6" s="149" t="n"/>
      <c r="D6" s="149" t="n"/>
      <c r="E6" s="149" t="n"/>
      <c r="F6" s="149" t="n"/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/>
      <c r="C5" s="237" t="n"/>
      <c r="D5" s="238">
        <f>IFERROR(B5+C5,"")</f>
        <v/>
      </c>
      <c r="E5" s="239">
        <f>IFERROR(D5/D$13,"")</f>
        <v/>
      </c>
      <c r="F5" s="237" t="n"/>
      <c r="G5" s="237" t="n"/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/>
      <c r="C6" s="237" t="n"/>
      <c r="D6" s="238">
        <f>IFERROR(B6+C6,"")</f>
        <v/>
      </c>
      <c r="E6" s="239">
        <f>IFERROR(D6/D$13,"")</f>
        <v/>
      </c>
      <c r="F6" s="237" t="n"/>
      <c r="G6" s="237" t="n"/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/>
      <c r="C7" s="237" t="n"/>
      <c r="D7" s="238">
        <f>IFERROR(B7+C7,"")</f>
        <v/>
      </c>
      <c r="E7" s="239">
        <f>IFERROR(D7/D$13,"")</f>
        <v/>
      </c>
      <c r="F7" s="237" t="n"/>
      <c r="G7" s="237" t="n"/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/>
      <c r="C8" s="237" t="n"/>
      <c r="D8" s="238">
        <f>IFERROR(B8+C8,"")</f>
        <v/>
      </c>
      <c r="E8" s="239">
        <f>IFERROR(D8/D$13,"")</f>
        <v/>
      </c>
      <c r="F8" s="237" t="n"/>
      <c r="G8" s="237" t="n"/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/>
      <c r="C9" s="237" t="n"/>
      <c r="D9" s="238">
        <f>IFERROR(B9+C9,"")</f>
        <v/>
      </c>
      <c r="E9" s="239">
        <f>IFERROR(D9/D$13,"")</f>
        <v/>
      </c>
      <c r="F9" s="237" t="n"/>
      <c r="G9" s="237" t="n"/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/>
      <c r="C10" s="237" t="n"/>
      <c r="D10" s="238">
        <f>IFERROR(B10+C10,"")</f>
        <v/>
      </c>
      <c r="E10" s="239">
        <f>IFERROR(D10/D$13,"")</f>
        <v/>
      </c>
      <c r="F10" s="237" t="n"/>
      <c r="G10" s="237" t="n"/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/>
      <c r="C11" s="237" t="n"/>
      <c r="D11" s="238">
        <f>IFERROR(B11+C11,"")</f>
        <v/>
      </c>
      <c r="E11" s="239">
        <f>IFERROR(D11/D$13,"")</f>
        <v/>
      </c>
      <c r="F11" s="237" t="n"/>
      <c r="G11" s="237" t="n"/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/>
      <c r="C12" s="237" t="n"/>
      <c r="D12" s="238">
        <f>IFERROR(B12+C12,"")</f>
        <v/>
      </c>
      <c r="E12" s="239">
        <f>IFERROR(D12/D$13,"")</f>
        <v/>
      </c>
      <c r="F12" s="237" t="n"/>
      <c r="G12" s="237" t="n"/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/>
    </row>
    <row r="19" ht="15" customHeight="1" s="132">
      <c r="A19" s="140" t="inlineStr">
        <is>
          <t>Hommes</t>
        </is>
      </c>
      <c r="B19" s="149" t="n"/>
    </row>
    <row r="20" ht="15" customHeight="1" s="132">
      <c r="A20" s="140" t="inlineStr">
        <is>
          <t>&lt; 30 ans</t>
        </is>
      </c>
      <c r="B20" s="149" t="n"/>
    </row>
    <row r="21" ht="15" customHeight="1" s="132">
      <c r="A21" s="140" t="inlineStr">
        <is>
          <t>30-49 ans</t>
        </is>
      </c>
      <c r="B21" s="149" t="n"/>
    </row>
    <row r="22" ht="15" customHeight="1" s="132">
      <c r="A22" s="140" t="inlineStr">
        <is>
          <t>≥ 50 ans</t>
        </is>
      </c>
      <c r="B22" s="149" t="n"/>
    </row>
    <row r="23" ht="15" customHeight="1" s="132">
      <c r="A23" s="140" t="inlineStr">
        <is>
          <t>Suisse</t>
        </is>
      </c>
      <c r="B23" s="149" t="n"/>
    </row>
    <row r="24" ht="15" customHeight="1" s="132">
      <c r="A24" s="140" t="inlineStr">
        <is>
          <t>Hors Suisse</t>
        </is>
      </c>
      <c r="B24" s="149" t="n"/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n"/>
      <c r="D4" s="241" t="n"/>
      <c r="E4" s="149" t="n"/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n"/>
      <c r="D5" s="241" t="n"/>
      <c r="E5" s="149" t="n"/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n"/>
      <c r="D6" s="241" t="n"/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n"/>
      <c r="D7" s="241" t="n"/>
      <c r="E7" s="149" t="n"/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n"/>
      <c r="D8" s="241" t="n"/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n"/>
      <c r="D9" s="241" t="n"/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n"/>
      <c r="D10" s="241" t="n"/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n"/>
      <c r="D11" s="241" t="n"/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n"/>
      <c r="B5" s="149" t="n"/>
      <c r="C5" s="149" t="n"/>
      <c r="D5" s="149" t="n"/>
      <c r="E5" s="149" t="n"/>
      <c r="F5" s="149" t="n"/>
    </row>
    <row r="6" ht="15" customHeight="1" s="132">
      <c r="A6" s="149" t="n"/>
      <c r="B6" s="149" t="n"/>
      <c r="C6" s="149" t="n"/>
      <c r="D6" s="149" t="n"/>
      <c r="E6" s="149" t="n"/>
      <c r="F6" s="149" t="n"/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n"/>
      <c r="B4" s="149" t="n"/>
      <c r="C4" s="149" t="n"/>
      <c r="D4" s="149" t="n"/>
      <c r="E4" s="149" t="n"/>
      <c r="F4" s="149" t="n"/>
      <c r="G4" s="149" t="n"/>
      <c r="H4" s="149" t="n"/>
      <c r="I4" s="149" t="n"/>
    </row>
    <row r="5" ht="15" customHeight="1" s="132">
      <c r="A5" s="149" t="n"/>
      <c r="B5" s="149" t="n"/>
      <c r="C5" s="149" t="n"/>
      <c r="D5" s="149" t="n"/>
      <c r="E5" s="149" t="n"/>
      <c r="F5" s="149" t="n"/>
      <c r="G5" s="149" t="n"/>
      <c r="H5" s="149" t="n"/>
      <c r="I5" s="149" t="n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2026-09-11T14:43:29Z</dcterms:modified>
  <cp:revision>0</cp:revision>
</cp:coreProperties>
</file>